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aczajkowska\Desktop\KREDYT\"/>
    </mc:Choice>
  </mc:AlternateContent>
  <bookViews>
    <workbookView xWindow="0" yWindow="0" windowWidth="19440" windowHeight="12225"/>
  </bookViews>
  <sheets>
    <sheet name="Kredyt" sheetId="1" r:id="rId1"/>
  </sheets>
  <calcPr calcId="152511" fullPrecision="0"/>
</workbook>
</file>

<file path=xl/calcChain.xml><?xml version="1.0" encoding="utf-8"?>
<calcChain xmlns="http://schemas.openxmlformats.org/spreadsheetml/2006/main">
  <c r="G44" i="1" l="1"/>
  <c r="F22" i="1" l="1"/>
  <c r="C43" i="1" l="1"/>
  <c r="C6" i="1"/>
  <c r="F17" i="1"/>
  <c r="D43" i="1"/>
  <c r="E43" i="1"/>
  <c r="F18" i="1"/>
  <c r="F19" i="1"/>
  <c r="F20" i="1"/>
  <c r="F21" i="1"/>
  <c r="F23" i="1"/>
  <c r="F24" i="1"/>
  <c r="F25" i="1"/>
  <c r="F26" i="1"/>
  <c r="B17" i="1"/>
  <c r="H43" i="1"/>
  <c r="F43" i="1" l="1"/>
  <c r="G17" i="1"/>
  <c r="B18" i="1"/>
  <c r="G18" i="1"/>
  <c r="G19" i="1" l="1"/>
  <c r="B19" i="1"/>
  <c r="G20" i="1" l="1"/>
  <c r="B20" i="1"/>
  <c r="B21" i="1" l="1"/>
  <c r="G21" i="1"/>
  <c r="B22" i="1" l="1"/>
  <c r="G22" i="1"/>
  <c r="B23" i="1" l="1"/>
  <c r="G23" i="1"/>
  <c r="G24" i="1" l="1"/>
  <c r="B24" i="1"/>
  <c r="B25" i="1" l="1"/>
  <c r="G25" i="1"/>
  <c r="B26" i="1" l="1"/>
  <c r="G26" i="1"/>
  <c r="G43" i="1" l="1"/>
  <c r="G45" i="1" s="1"/>
</calcChain>
</file>

<file path=xl/comments1.xml><?xml version="1.0" encoding="utf-8"?>
<comments xmlns="http://schemas.openxmlformats.org/spreadsheetml/2006/main">
  <authors>
    <author>ppp</author>
  </authors>
  <commentList>
    <comment ref="C6" authorId="0" shapeId="0">
      <text>
        <r>
          <rPr>
            <i/>
            <sz val="8"/>
            <color indexed="81"/>
            <rFont val="Tahoma"/>
            <family val="2"/>
          </rPr>
          <t>Suma pól nr 1 i nr 3.
Powinna uwzględniać również inne koszty lub korzyści związane z prowadzeniem rachunku kredytowego.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>
      <text>
        <r>
          <rPr>
            <i/>
            <sz val="8"/>
            <color indexed="81"/>
            <rFont val="Tahoma"/>
            <family val="2"/>
          </rPr>
          <t xml:space="preserve"> </t>
        </r>
        <r>
          <rPr>
            <i/>
            <u/>
            <sz val="8"/>
            <color indexed="81"/>
            <rFont val="Tahoma"/>
            <family val="2"/>
          </rPr>
          <t xml:space="preserve">MARŻA BANKU </t>
        </r>
        <r>
          <rPr>
            <i/>
            <sz val="8"/>
            <color indexed="81"/>
            <rFont val="Tahoma"/>
            <family val="2"/>
          </rPr>
          <t>Wielkość wyrażona w % - stała w całym okresie kredytowania.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" authorId="0" shapeId="0">
      <text>
        <r>
          <rPr>
            <i/>
            <u/>
            <sz val="8"/>
            <color indexed="81"/>
            <rFont val="Tahoma"/>
            <family val="2"/>
          </rPr>
          <t>PROWIZJA PRZYGOTOWAWCZA</t>
        </r>
        <r>
          <rPr>
            <i/>
            <sz val="8"/>
            <color indexed="81"/>
            <rFont val="Tahoma"/>
            <family val="2"/>
          </rPr>
          <t xml:space="preserve">
Wyrażona kwotowo.  Przez prowizję należy rozumieć sumę wszystkich opłat związanych z uruchomieniem kredytu.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i/>
            <sz val="8"/>
            <color indexed="81"/>
            <rFont val="Tahoma"/>
            <family val="2"/>
          </rPr>
          <t>Stawka WIBOR przyjęta jako stała w całym okresie kredytowania - wyłacznie do obliczenia ceny oferty.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4" authorId="0" shapeId="0">
      <text>
        <r>
          <rPr>
            <i/>
            <sz val="8"/>
            <color indexed="81"/>
            <rFont val="Tahoma"/>
            <family val="2"/>
          </rPr>
          <t>Kwota wpisana w polu nr 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<sst xmlns="http://schemas.openxmlformats.org/spreadsheetml/2006/main" count="33" uniqueCount="31">
  <si>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kwota kredytu PLN</t>
  </si>
  <si>
    <t>marża banku</t>
  </si>
  <si>
    <t>pole 4</t>
  </si>
  <si>
    <t>pole 1</t>
  </si>
  <si>
    <t>prowizja przygotowawcza</t>
  </si>
  <si>
    <t>pole 2</t>
  </si>
  <si>
    <t>pole 3</t>
  </si>
  <si>
    <t>stan zadłużenia</t>
  </si>
  <si>
    <t>spłata rat</t>
  </si>
  <si>
    <t xml:space="preserve">odsetki </t>
  </si>
  <si>
    <t>kwota PLN</t>
  </si>
  <si>
    <t>za dni</t>
  </si>
  <si>
    <t>RAZEM</t>
  </si>
  <si>
    <t>pole 5</t>
  </si>
  <si>
    <t>Łącznie koszt udzielenia i obsługi kredytu</t>
  </si>
  <si>
    <t>PLN</t>
  </si>
  <si>
    <t>………………………………………………………..</t>
  </si>
  <si>
    <t>………………………………………………………………..</t>
  </si>
  <si>
    <t>Miejscowość, data</t>
  </si>
  <si>
    <t>Uwagi:</t>
  </si>
  <si>
    <t>1) W umowie kredytowej za wiążące obie strony uznaje się stopę procentową stanowiącą % stawki WIBOR 3M z każdorazowym</t>
  </si>
  <si>
    <t>uwzględnieniem 10 notowań poprzedzających dany okres obrachunkowy.</t>
  </si>
  <si>
    <t xml:space="preserve">2) Dla potrzeb specyfikacji bank zobowiązany jest obliczyć stopę oprocentowania kredytu w stosunku do stopy WIBOR 3M </t>
  </si>
  <si>
    <t>Pieczęć i podpis (y) osób uprawnionych do reprezentowania Wykonawcy</t>
  </si>
  <si>
    <t>Wykonawca wypełnia tylko w polach nr 1 i nr 2 (oznaczonych kolorem żółtym) - do 2 miejsca po przecinku. Przed wypełnieniem prosimy przeczytać komentarze zamieszczone w polach nr: 1,2,3,4,5.</t>
  </si>
  <si>
    <t>prowizja przygotowawcza i inne koszty</t>
  </si>
  <si>
    <t>3) Do oferty prosimy dołączyć wydruk niniejszego pliku.</t>
  </si>
  <si>
    <t xml:space="preserve">Formularz cenowy - zał. nr 2 do Zapytania ofertowego </t>
  </si>
  <si>
    <t>WIBOR 3M na 2021-11-02</t>
  </si>
  <si>
    <t>Wysokość stopy procentowej na poziomie 0,78% ma na celu wyłącznie wybór najkorzystniejszej oferty.</t>
  </si>
  <si>
    <t>z dnia 02.11.2021 r., wynoszącej 0,78% p.a. i przyjąć ją jako stałą w całym okresie kredytowania.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</si>
</sst>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yyyy/mm/dd;@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8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i/>
      <sz val="8"/>
      <color indexed="81"/>
      <name val="Tahoma"/>
      <family val="2"/>
    </font>
    <font>
      <i/>
      <u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i/>
      <sz val="10"/>
      <color indexed="10"/>
      <name val="Arial CE"/>
      <family val="2"/>
      <charset val="238"/>
    </font>
    <font>
      <b/>
      <sz val="8"/>
      <name val="Arial"/>
      <family val="2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i/>
      <sz val="9"/>
      <color indexed="9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1"/>
      <name val="Arial Black"/>
      <family val="2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5" fontId="3" fillId="0" borderId="0" xfId="0" applyNumberFormat="1" applyFont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7" fillId="0" borderId="0" xfId="0" applyFont="1"/>
    <xf numFmtId="0" fontId="7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1" applyNumberFormat="1" applyFont="1" applyBorder="1"/>
    <xf numFmtId="0" fontId="0" fillId="0" borderId="0" xfId="0" applyAlignment="1">
      <alignment horizontal="right"/>
    </xf>
    <xf numFmtId="0" fontId="7" fillId="0" borderId="4" xfId="0" applyFont="1" applyBorder="1"/>
    <xf numFmtId="3" fontId="3" fillId="3" borderId="5" xfId="0" applyNumberFormat="1" applyFont="1" applyFill="1" applyBorder="1" applyAlignment="1">
      <alignment horizontal="center"/>
    </xf>
    <xf numFmtId="0" fontId="0" fillId="3" borderId="4" xfId="0" applyFill="1" applyBorder="1"/>
    <xf numFmtId="0" fontId="9" fillId="3" borderId="6" xfId="0" applyFont="1" applyFill="1" applyBorder="1" applyAlignment="1">
      <alignment horizontal="center"/>
    </xf>
    <xf numFmtId="3" fontId="7" fillId="4" borderId="2" xfId="0" applyNumberFormat="1" applyFont="1" applyFill="1" applyBorder="1"/>
    <xf numFmtId="0" fontId="3" fillId="0" borderId="0" xfId="0" applyFont="1" applyBorder="1" applyAlignment="1">
      <alignment horizontal="center"/>
    </xf>
    <xf numFmtId="164" fontId="9" fillId="0" borderId="0" xfId="0" applyNumberFormat="1" applyFont="1" applyBorder="1"/>
    <xf numFmtId="165" fontId="12" fillId="0" borderId="7" xfId="0" applyNumberFormat="1" applyFont="1" applyBorder="1" applyAlignment="1">
      <alignment horizontal="center"/>
    </xf>
    <xf numFmtId="3" fontId="13" fillId="0" borderId="7" xfId="0" applyNumberFormat="1" applyFont="1" applyFill="1" applyBorder="1"/>
    <xf numFmtId="3" fontId="10" fillId="0" borderId="7" xfId="0" applyNumberFormat="1" applyFont="1" applyFill="1" applyBorder="1"/>
    <xf numFmtId="3" fontId="12" fillId="0" borderId="7" xfId="0" applyNumberFormat="1" applyFont="1" applyFill="1" applyBorder="1"/>
    <xf numFmtId="0" fontId="13" fillId="0" borderId="0" xfId="0" applyFont="1"/>
    <xf numFmtId="0" fontId="13" fillId="0" borderId="7" xfId="0" applyFont="1" applyBorder="1" applyAlignment="1">
      <alignment horizontal="center"/>
    </xf>
    <xf numFmtId="0" fontId="15" fillId="0" borderId="0" xfId="0" applyFont="1"/>
    <xf numFmtId="165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  <xf numFmtId="0" fontId="17" fillId="0" borderId="0" xfId="0" applyFont="1"/>
    <xf numFmtId="0" fontId="7" fillId="0" borderId="8" xfId="0" applyFont="1" applyBorder="1" applyAlignment="1">
      <alignment horizontal="center"/>
    </xf>
    <xf numFmtId="10" fontId="8" fillId="0" borderId="9" xfId="1" applyNumberFormat="1" applyFont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/>
    <xf numFmtId="4" fontId="2" fillId="0" borderId="7" xfId="0" applyNumberFormat="1" applyFont="1" applyBorder="1"/>
    <xf numFmtId="3" fontId="2" fillId="0" borderId="0" xfId="0" applyNumberFormat="1" applyFont="1"/>
    <xf numFmtId="165" fontId="14" fillId="0" borderId="7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165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3" fontId="23" fillId="0" borderId="12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3" fontId="25" fillId="0" borderId="0" xfId="0" applyNumberFormat="1" applyFont="1" applyFill="1" applyBorder="1"/>
    <xf numFmtId="3" fontId="24" fillId="0" borderId="0" xfId="0" applyNumberFormat="1" applyFont="1" applyFill="1"/>
    <xf numFmtId="4" fontId="23" fillId="0" borderId="0" xfId="0" applyNumberFormat="1" applyFont="1" applyFill="1" applyBorder="1"/>
    <xf numFmtId="3" fontId="2" fillId="0" borderId="13" xfId="0" applyNumberFormat="1" applyFont="1" applyFill="1" applyBorder="1"/>
    <xf numFmtId="4" fontId="14" fillId="0" borderId="1" xfId="0" applyNumberFormat="1" applyFont="1" applyFill="1" applyBorder="1"/>
    <xf numFmtId="3" fontId="2" fillId="0" borderId="14" xfId="0" applyNumberFormat="1" applyFont="1" applyFill="1" applyBorder="1"/>
    <xf numFmtId="0" fontId="2" fillId="0" borderId="13" xfId="0" applyFont="1" applyBorder="1"/>
    <xf numFmtId="4" fontId="22" fillId="2" borderId="15" xfId="0" applyNumberFormat="1" applyFont="1" applyFill="1" applyBorder="1"/>
    <xf numFmtId="165" fontId="26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/>
    <xf numFmtId="3" fontId="27" fillId="0" borderId="7" xfId="0" applyNumberFormat="1" applyFont="1" applyFill="1" applyBorder="1"/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10" fontId="9" fillId="0" borderId="25" xfId="1" applyNumberFormat="1" applyFont="1" applyBorder="1" applyAlignment="1">
      <alignment horizontal="center"/>
    </xf>
    <xf numFmtId="0" fontId="29" fillId="0" borderId="0" xfId="0" applyFont="1"/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65" fontId="14" fillId="0" borderId="17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4" fillId="0" borderId="7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2" fontId="7" fillId="5" borderId="17" xfId="0" applyNumberFormat="1" applyFont="1" applyFill="1" applyBorder="1" applyAlignment="1" applyProtection="1">
      <alignment horizontal="center" vertical="center"/>
      <protection locked="0"/>
    </xf>
    <xf numFmtId="2" fontId="7" fillId="5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0" fontId="7" fillId="5" borderId="17" xfId="0" applyNumberFormat="1" applyFont="1" applyFill="1" applyBorder="1" applyAlignment="1">
      <alignment horizontal="center" vertical="center"/>
    </xf>
    <xf numFmtId="10" fontId="7" fillId="5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5" fontId="2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65" fontId="14" fillId="0" borderId="16" xfId="0" applyNumberFormat="1" applyFont="1" applyBorder="1" applyAlignment="1">
      <alignment horizontal="center" wrapText="1"/>
    </xf>
    <xf numFmtId="165" fontId="14" fillId="0" borderId="13" xfId="0" applyNumberFormat="1" applyFont="1" applyBorder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228600</xdr:rowOff>
    </xdr:from>
    <xdr:to>
      <xdr:col>6</xdr:col>
      <xdr:colOff>104775</xdr:colOff>
      <xdr:row>5</xdr:row>
      <xdr:rowOff>238125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4457700" y="1828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628650</xdr:colOff>
      <xdr:row>7</xdr:row>
      <xdr:rowOff>247650</xdr:rowOff>
    </xdr:from>
    <xdr:to>
      <xdr:col>6</xdr:col>
      <xdr:colOff>161925</xdr:colOff>
      <xdr:row>7</xdr:row>
      <xdr:rowOff>247650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4495800" y="2247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542925</xdr:colOff>
      <xdr:row>8</xdr:row>
      <xdr:rowOff>95250</xdr:rowOff>
    </xdr:from>
    <xdr:to>
      <xdr:col>2</xdr:col>
      <xdr:colOff>409575</xdr:colOff>
      <xdr:row>8</xdr:row>
      <xdr:rowOff>95250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>
          <a:off x="1743075" y="2419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514350</xdr:colOff>
      <xdr:row>5</xdr:row>
      <xdr:rowOff>190500</xdr:rowOff>
    </xdr:from>
    <xdr:to>
      <xdr:col>2</xdr:col>
      <xdr:colOff>409575</xdr:colOff>
      <xdr:row>5</xdr:row>
      <xdr:rowOff>200025</xdr:rowOff>
    </xdr:to>
    <xdr:sp macro="" textlink="">
      <xdr:nvSpPr>
        <xdr:cNvPr id="1038" name="Line 7"/>
        <xdr:cNvSpPr>
          <a:spLocks noChangeShapeType="1"/>
        </xdr:cNvSpPr>
      </xdr:nvSpPr>
      <xdr:spPr bwMode="auto">
        <a:xfrm flipV="1">
          <a:off x="1714500" y="1790700"/>
          <a:ext cx="1047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38100</xdr:colOff>
      <xdr:row>43</xdr:row>
      <xdr:rowOff>161925</xdr:rowOff>
    </xdr:from>
    <xdr:to>
      <xdr:col>8</xdr:col>
      <xdr:colOff>123825</xdr:colOff>
      <xdr:row>43</xdr:row>
      <xdr:rowOff>161925</xdr:rowOff>
    </xdr:to>
    <xdr:sp macro="" textlink="">
      <xdr:nvSpPr>
        <xdr:cNvPr id="1039" name="Line 9"/>
        <xdr:cNvSpPr>
          <a:spLocks noChangeShapeType="1"/>
        </xdr:cNvSpPr>
      </xdr:nvSpPr>
      <xdr:spPr bwMode="auto">
        <a:xfrm flipH="1">
          <a:off x="5715000" y="58483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1"/>
  <sheetViews>
    <sheetView tabSelected="1" topLeftCell="A46" zoomScaleNormal="100" workbookViewId="0">
      <selection activeCell="J51" sqref="J51"/>
    </sheetView>
  </sheetViews>
  <sheetFormatPr defaultRowHeight="12.75" x14ac:dyDescent="0.2"/>
  <cols>
    <col min="1" max="1" width="18" style="1" customWidth="1"/>
    <col min="2" max="2" width="17.28515625" customWidth="1"/>
    <col min="3" max="3" width="22.7109375" customWidth="1"/>
    <col min="4" max="4" width="9.85546875" hidden="1" customWidth="1"/>
    <col min="5" max="5" width="10.7109375" hidden="1" customWidth="1"/>
    <col min="6" max="6" width="11" customWidth="1"/>
    <col min="7" max="7" width="16.140625" customWidth="1"/>
    <col min="8" max="8" width="13.28515625" customWidth="1"/>
  </cols>
  <sheetData>
    <row r="1" spans="1:9" ht="19.5" customHeight="1" x14ac:dyDescent="0.2">
      <c r="G1" s="84"/>
      <c r="H1" s="84"/>
      <c r="I1" s="84"/>
    </row>
    <row r="2" spans="1:9" s="70" customFormat="1" ht="45" customHeight="1" thickBot="1" x14ac:dyDescent="0.45">
      <c r="A2" s="90" t="s">
        <v>27</v>
      </c>
      <c r="B2" s="90"/>
      <c r="C2" s="90"/>
      <c r="D2" s="90"/>
      <c r="E2" s="90"/>
      <c r="F2" s="90"/>
      <c r="G2" s="90"/>
      <c r="H2" s="90"/>
      <c r="I2" s="90"/>
    </row>
    <row r="3" spans="1:9" ht="45" customHeight="1" thickBot="1" x14ac:dyDescent="0.3">
      <c r="A3" s="89" t="s">
        <v>0</v>
      </c>
      <c r="B3" s="89"/>
      <c r="F3" s="73" t="s">
        <v>24</v>
      </c>
      <c r="G3" s="74"/>
      <c r="H3" s="74"/>
      <c r="I3" s="75"/>
    </row>
    <row r="4" spans="1:9" ht="18.75" thickBot="1" x14ac:dyDescent="0.3">
      <c r="B4" s="2">
        <v>800000</v>
      </c>
      <c r="F4" s="3"/>
      <c r="G4" s="4"/>
      <c r="H4" s="4"/>
      <c r="I4" s="5"/>
    </row>
    <row r="5" spans="1:9" ht="13.5" thickBot="1" x14ac:dyDescent="0.25">
      <c r="C5" s="35"/>
      <c r="F5" s="3"/>
      <c r="G5" s="85" t="s">
        <v>1</v>
      </c>
      <c r="H5" s="86"/>
      <c r="I5" s="5"/>
    </row>
    <row r="6" spans="1:9" ht="18" customHeight="1" thickBot="1" x14ac:dyDescent="0.25">
      <c r="B6" s="6" t="s">
        <v>2</v>
      </c>
      <c r="C6" s="36">
        <f>C9+G6</f>
        <v>7.7999999999999996E-3</v>
      </c>
      <c r="F6" s="7" t="s">
        <v>3</v>
      </c>
      <c r="G6" s="87"/>
      <c r="H6" s="88"/>
      <c r="I6" s="5"/>
    </row>
    <row r="7" spans="1:9" ht="13.5" thickBot="1" x14ac:dyDescent="0.25">
      <c r="C7" s="8"/>
      <c r="E7" s="9"/>
      <c r="F7" s="71" t="s">
        <v>4</v>
      </c>
      <c r="G7" s="72"/>
      <c r="H7" s="72"/>
      <c r="I7" s="5"/>
    </row>
    <row r="8" spans="1:9" ht="25.5" customHeight="1" thickBot="1" x14ac:dyDescent="0.25">
      <c r="B8" s="10"/>
      <c r="C8" s="37" t="s">
        <v>28</v>
      </c>
      <c r="E8" s="9"/>
      <c r="F8" s="7" t="s">
        <v>5</v>
      </c>
      <c r="G8" s="82"/>
      <c r="H8" s="83"/>
      <c r="I8" s="5"/>
    </row>
    <row r="9" spans="1:9" ht="13.5" thickBot="1" x14ac:dyDescent="0.25">
      <c r="B9" s="11" t="s">
        <v>6</v>
      </c>
      <c r="C9" s="69">
        <v>7.7999999999999996E-3</v>
      </c>
      <c r="D9" s="81"/>
      <c r="E9" s="81"/>
      <c r="F9" s="12"/>
      <c r="G9" s="13"/>
      <c r="H9" s="13"/>
      <c r="I9" s="14"/>
    </row>
    <row r="10" spans="1:9" hidden="1" x14ac:dyDescent="0.2">
      <c r="A10" s="79"/>
      <c r="B10" s="79"/>
      <c r="C10" s="15">
        <v>0</v>
      </c>
      <c r="D10" s="78"/>
      <c r="E10" s="78"/>
      <c r="F10" s="16"/>
      <c r="I10" s="17">
        <v>6</v>
      </c>
    </row>
    <row r="11" spans="1:9" s="48" customFormat="1" ht="17.25" customHeight="1" x14ac:dyDescent="0.2">
      <c r="A11" s="44"/>
      <c r="B11" s="45" t="s">
        <v>7</v>
      </c>
      <c r="C11" s="80" t="s">
        <v>8</v>
      </c>
      <c r="D11" s="80"/>
      <c r="E11" s="46"/>
      <c r="F11" s="46"/>
      <c r="G11" s="47" t="s">
        <v>9</v>
      </c>
      <c r="H11" s="53"/>
      <c r="I11" s="54"/>
    </row>
    <row r="12" spans="1:9" s="39" customFormat="1" ht="11.25" x14ac:dyDescent="0.2">
      <c r="A12" s="49"/>
      <c r="B12" s="50" t="s">
        <v>10</v>
      </c>
      <c r="C12" s="50" t="s">
        <v>10</v>
      </c>
      <c r="D12" s="50"/>
      <c r="E12" s="51"/>
      <c r="F12" s="51" t="s">
        <v>11</v>
      </c>
      <c r="G12" s="52" t="s">
        <v>10</v>
      </c>
      <c r="H12" s="55"/>
      <c r="I12" s="55"/>
    </row>
    <row r="13" spans="1:9" s="22" customFormat="1" hidden="1" x14ac:dyDescent="0.2">
      <c r="A13" s="18"/>
      <c r="B13" s="19"/>
      <c r="C13" s="20"/>
      <c r="D13" s="21"/>
      <c r="E13" s="20"/>
      <c r="F13" s="20"/>
      <c r="G13" s="20"/>
      <c r="H13" s="56"/>
      <c r="I13" s="56"/>
    </row>
    <row r="14" spans="1:9" s="22" customFormat="1" hidden="1" x14ac:dyDescent="0.2">
      <c r="A14" s="23"/>
      <c r="B14" s="19"/>
      <c r="C14" s="20"/>
      <c r="D14" s="21"/>
      <c r="E14" s="20"/>
      <c r="F14" s="20"/>
      <c r="G14" s="20"/>
      <c r="H14" s="56"/>
      <c r="I14" s="56"/>
    </row>
    <row r="15" spans="1:9" s="22" customFormat="1" hidden="1" x14ac:dyDescent="0.2">
      <c r="A15" s="23"/>
      <c r="B15" s="19"/>
      <c r="C15" s="20"/>
      <c r="D15" s="21"/>
      <c r="E15" s="20"/>
      <c r="F15" s="20"/>
      <c r="G15" s="20"/>
      <c r="H15" s="56"/>
      <c r="I15" s="56"/>
    </row>
    <row r="16" spans="1:9" s="41" customFormat="1" ht="11.25" x14ac:dyDescent="0.2">
      <c r="A16" s="64">
        <v>44561</v>
      </c>
      <c r="B16" s="65">
        <v>800000</v>
      </c>
      <c r="D16" s="66"/>
      <c r="E16" s="65"/>
      <c r="F16" s="40"/>
      <c r="G16" s="42"/>
      <c r="H16" s="68"/>
      <c r="I16" s="67"/>
    </row>
    <row r="17" spans="1:9" s="41" customFormat="1" ht="11.25" x14ac:dyDescent="0.2">
      <c r="A17" s="64">
        <v>44651</v>
      </c>
      <c r="B17" s="65">
        <f t="shared" ref="B17:B26" si="0">B16-C17</f>
        <v>775000</v>
      </c>
      <c r="C17" s="65">
        <v>25000</v>
      </c>
      <c r="D17" s="66"/>
      <c r="E17" s="66"/>
      <c r="F17" s="40">
        <f>A17-A16</f>
        <v>90</v>
      </c>
      <c r="G17" s="42">
        <f>B16*$C$6*F17/365</f>
        <v>1538.63</v>
      </c>
      <c r="H17" s="68"/>
      <c r="I17" s="67"/>
    </row>
    <row r="18" spans="1:9" s="41" customFormat="1" ht="11.25" x14ac:dyDescent="0.2">
      <c r="A18" s="64">
        <v>44742</v>
      </c>
      <c r="B18" s="65">
        <f t="shared" si="0"/>
        <v>750000</v>
      </c>
      <c r="C18" s="65">
        <v>25000</v>
      </c>
      <c r="D18" s="66"/>
      <c r="E18" s="65"/>
      <c r="F18" s="40">
        <f t="shared" ref="F18:F26" si="1">A18-A17</f>
        <v>91</v>
      </c>
      <c r="G18" s="42">
        <f>B17*$C$6*F18/365</f>
        <v>1507.11</v>
      </c>
      <c r="H18" s="68"/>
      <c r="I18" s="67"/>
    </row>
    <row r="19" spans="1:9" s="41" customFormat="1" ht="11.25" x14ac:dyDescent="0.2">
      <c r="A19" s="64">
        <v>44834</v>
      </c>
      <c r="B19" s="65">
        <f t="shared" si="0"/>
        <v>725000</v>
      </c>
      <c r="C19" s="65">
        <v>25000</v>
      </c>
      <c r="D19" s="66"/>
      <c r="E19" s="65"/>
      <c r="F19" s="40">
        <f t="shared" si="1"/>
        <v>92</v>
      </c>
      <c r="G19" s="42">
        <f>B18*$C$6*F19/365</f>
        <v>1474.52</v>
      </c>
      <c r="H19" s="68"/>
      <c r="I19" s="67"/>
    </row>
    <row r="20" spans="1:9" s="41" customFormat="1" ht="11.25" x14ac:dyDescent="0.2">
      <c r="A20" s="64">
        <v>44926</v>
      </c>
      <c r="B20" s="65">
        <f t="shared" si="0"/>
        <v>700000</v>
      </c>
      <c r="C20" s="65">
        <v>25000</v>
      </c>
      <c r="D20" s="66"/>
      <c r="E20" s="65"/>
      <c r="F20" s="40">
        <f t="shared" si="1"/>
        <v>92</v>
      </c>
      <c r="G20" s="42">
        <f t="shared" ref="G20:G26" si="2">B19*$C$6*F20/365</f>
        <v>1425.37</v>
      </c>
      <c r="H20" s="68"/>
      <c r="I20" s="67"/>
    </row>
    <row r="21" spans="1:9" s="41" customFormat="1" ht="11.25" x14ac:dyDescent="0.2">
      <c r="A21" s="64">
        <v>45016</v>
      </c>
      <c r="B21" s="65">
        <f t="shared" si="0"/>
        <v>550000</v>
      </c>
      <c r="C21" s="65">
        <v>150000</v>
      </c>
      <c r="D21" s="66"/>
      <c r="E21" s="65"/>
      <c r="F21" s="40">
        <f t="shared" si="1"/>
        <v>90</v>
      </c>
      <c r="G21" s="42">
        <f t="shared" si="2"/>
        <v>1346.3</v>
      </c>
      <c r="H21" s="68"/>
      <c r="I21" s="67"/>
    </row>
    <row r="22" spans="1:9" s="41" customFormat="1" ht="11.25" x14ac:dyDescent="0.2">
      <c r="A22" s="64">
        <v>45107</v>
      </c>
      <c r="B22" s="65">
        <f t="shared" si="0"/>
        <v>400000</v>
      </c>
      <c r="C22" s="65">
        <v>150000</v>
      </c>
      <c r="D22" s="66"/>
      <c r="E22" s="65"/>
      <c r="F22" s="40">
        <f>A22-A21</f>
        <v>91</v>
      </c>
      <c r="G22" s="42">
        <f t="shared" si="2"/>
        <v>1069.56</v>
      </c>
      <c r="H22" s="68"/>
      <c r="I22" s="67"/>
    </row>
    <row r="23" spans="1:9" s="41" customFormat="1" ht="11.25" x14ac:dyDescent="0.2">
      <c r="A23" s="64">
        <v>45199</v>
      </c>
      <c r="B23" s="65">
        <f t="shared" si="0"/>
        <v>250000</v>
      </c>
      <c r="C23" s="65">
        <v>150000</v>
      </c>
      <c r="D23" s="66"/>
      <c r="E23" s="65"/>
      <c r="F23" s="40">
        <f t="shared" si="1"/>
        <v>92</v>
      </c>
      <c r="G23" s="42">
        <f t="shared" si="2"/>
        <v>786.41</v>
      </c>
      <c r="H23" s="68"/>
      <c r="I23" s="67"/>
    </row>
    <row r="24" spans="1:9" s="41" customFormat="1" ht="11.25" x14ac:dyDescent="0.2">
      <c r="A24" s="64">
        <v>45291</v>
      </c>
      <c r="B24" s="65">
        <f t="shared" si="0"/>
        <v>100000</v>
      </c>
      <c r="C24" s="65">
        <v>150000</v>
      </c>
      <c r="D24" s="66"/>
      <c r="E24" s="65"/>
      <c r="F24" s="40">
        <f t="shared" si="1"/>
        <v>92</v>
      </c>
      <c r="G24" s="42">
        <f t="shared" si="2"/>
        <v>491.51</v>
      </c>
      <c r="H24" s="68"/>
      <c r="I24" s="67"/>
    </row>
    <row r="25" spans="1:9" s="41" customFormat="1" ht="11.25" x14ac:dyDescent="0.2">
      <c r="A25" s="64">
        <v>45382</v>
      </c>
      <c r="B25" s="65">
        <f t="shared" si="0"/>
        <v>50000</v>
      </c>
      <c r="C25" s="65">
        <v>50000</v>
      </c>
      <c r="D25" s="66"/>
      <c r="E25" s="65"/>
      <c r="F25" s="40">
        <f t="shared" si="1"/>
        <v>91</v>
      </c>
      <c r="G25" s="42">
        <f t="shared" si="2"/>
        <v>194.47</v>
      </c>
      <c r="H25" s="68"/>
      <c r="I25" s="67"/>
    </row>
    <row r="26" spans="1:9" s="41" customFormat="1" ht="12" thickBot="1" x14ac:dyDescent="0.25">
      <c r="A26" s="64">
        <v>45473</v>
      </c>
      <c r="B26" s="65">
        <f t="shared" si="0"/>
        <v>0</v>
      </c>
      <c r="C26" s="65">
        <v>50000</v>
      </c>
      <c r="D26" s="66"/>
      <c r="E26" s="65"/>
      <c r="F26" s="40">
        <f t="shared" si="1"/>
        <v>91</v>
      </c>
      <c r="G26" s="42">
        <f t="shared" si="2"/>
        <v>97.23</v>
      </c>
      <c r="H26" s="68"/>
      <c r="I26" s="67"/>
    </row>
    <row r="27" spans="1:9" s="41" customFormat="1" ht="13.5" hidden="1" customHeight="1" x14ac:dyDescent="0.2">
      <c r="A27" s="64"/>
      <c r="B27" s="65"/>
      <c r="C27" s="65"/>
      <c r="D27" s="66"/>
      <c r="E27" s="65"/>
      <c r="F27" s="40"/>
      <c r="G27" s="42"/>
      <c r="H27" s="68"/>
      <c r="I27" s="67"/>
    </row>
    <row r="28" spans="1:9" s="41" customFormat="1" ht="11.25" hidden="1" x14ac:dyDescent="0.2">
      <c r="A28" s="64"/>
      <c r="B28" s="65"/>
      <c r="C28" s="65"/>
      <c r="D28" s="66"/>
      <c r="E28" s="65"/>
      <c r="F28" s="40"/>
      <c r="G28" s="42"/>
      <c r="H28" s="68"/>
      <c r="I28" s="67"/>
    </row>
    <row r="29" spans="1:9" s="41" customFormat="1" ht="11.25" hidden="1" x14ac:dyDescent="0.2">
      <c r="A29" s="64"/>
      <c r="B29" s="65"/>
      <c r="C29" s="65"/>
      <c r="D29" s="66"/>
      <c r="E29" s="65"/>
      <c r="F29" s="40"/>
      <c r="G29" s="42"/>
      <c r="H29" s="68"/>
      <c r="I29" s="67"/>
    </row>
    <row r="30" spans="1:9" s="41" customFormat="1" ht="11.25" hidden="1" x14ac:dyDescent="0.2">
      <c r="A30" s="64"/>
      <c r="B30" s="65"/>
      <c r="C30" s="65"/>
      <c r="D30" s="66"/>
      <c r="E30" s="65"/>
      <c r="F30" s="40"/>
      <c r="G30" s="42"/>
      <c r="H30" s="68"/>
      <c r="I30" s="67"/>
    </row>
    <row r="31" spans="1:9" s="41" customFormat="1" ht="11.25" hidden="1" x14ac:dyDescent="0.2">
      <c r="A31" s="64"/>
      <c r="B31" s="65"/>
      <c r="C31" s="65"/>
      <c r="D31" s="66"/>
      <c r="E31" s="65"/>
      <c r="F31" s="40"/>
      <c r="G31" s="42"/>
      <c r="H31" s="68"/>
      <c r="I31" s="67"/>
    </row>
    <row r="32" spans="1:9" s="41" customFormat="1" ht="12" hidden="1" thickBot="1" x14ac:dyDescent="0.25">
      <c r="A32" s="64"/>
      <c r="B32" s="65"/>
      <c r="C32" s="65"/>
      <c r="D32" s="66"/>
      <c r="E32" s="65"/>
      <c r="F32" s="40"/>
      <c r="G32" s="42"/>
      <c r="H32" s="68"/>
      <c r="I32" s="67"/>
    </row>
    <row r="33" spans="1:10" s="41" customFormat="1" ht="11.25" hidden="1" x14ac:dyDescent="0.2">
      <c r="A33" s="64"/>
      <c r="B33" s="65"/>
      <c r="C33" s="65"/>
      <c r="D33" s="66"/>
      <c r="E33" s="65"/>
      <c r="F33" s="40"/>
      <c r="G33" s="42"/>
      <c r="H33" s="68"/>
      <c r="I33" s="67"/>
    </row>
    <row r="34" spans="1:10" s="41" customFormat="1" ht="11.25" hidden="1" x14ac:dyDescent="0.2">
      <c r="A34" s="64"/>
      <c r="B34" s="65"/>
      <c r="C34" s="65"/>
      <c r="D34" s="66"/>
      <c r="E34" s="65"/>
      <c r="F34" s="40"/>
      <c r="G34" s="42"/>
      <c r="H34" s="68"/>
      <c r="I34" s="67"/>
    </row>
    <row r="35" spans="1:10" s="41" customFormat="1" ht="11.25" hidden="1" x14ac:dyDescent="0.2">
      <c r="A35" s="64"/>
      <c r="B35" s="65"/>
      <c r="C35" s="65"/>
      <c r="D35" s="66"/>
      <c r="E35" s="66"/>
      <c r="F35" s="40"/>
      <c r="G35" s="42"/>
      <c r="H35" s="68"/>
      <c r="I35" s="67"/>
      <c r="J35" s="43"/>
    </row>
    <row r="36" spans="1:10" s="41" customFormat="1" ht="11.25" hidden="1" x14ac:dyDescent="0.2">
      <c r="A36" s="64"/>
      <c r="B36" s="65"/>
      <c r="C36" s="65"/>
      <c r="D36" s="66"/>
      <c r="E36" s="65"/>
      <c r="F36" s="40"/>
      <c r="G36" s="42"/>
      <c r="H36" s="68"/>
      <c r="I36" s="67"/>
    </row>
    <row r="37" spans="1:10" s="41" customFormat="1" ht="11.25" hidden="1" x14ac:dyDescent="0.2">
      <c r="A37" s="64"/>
      <c r="B37" s="65"/>
      <c r="C37" s="65"/>
      <c r="D37" s="66"/>
      <c r="E37" s="65"/>
      <c r="F37" s="40"/>
      <c r="G37" s="42"/>
      <c r="H37" s="68"/>
      <c r="I37" s="67"/>
    </row>
    <row r="38" spans="1:10" ht="24.75" hidden="1" customHeight="1" x14ac:dyDescent="0.2"/>
    <row r="39" spans="1:10" ht="13.5" hidden="1" thickBot="1" x14ac:dyDescent="0.25"/>
    <row r="40" spans="1:10" s="41" customFormat="1" ht="11.25" hidden="1" x14ac:dyDescent="0.2">
      <c r="A40" s="64"/>
      <c r="B40" s="65"/>
      <c r="C40" s="65"/>
      <c r="D40" s="66"/>
      <c r="E40" s="65"/>
      <c r="F40" s="40"/>
      <c r="G40" s="42"/>
      <c r="H40" s="68"/>
      <c r="I40" s="67"/>
    </row>
    <row r="41" spans="1:10" s="41" customFormat="1" ht="11.25" hidden="1" x14ac:dyDescent="0.2">
      <c r="A41" s="64"/>
      <c r="B41" s="65"/>
      <c r="C41" s="65"/>
      <c r="D41" s="66"/>
      <c r="E41" s="65"/>
      <c r="F41" s="40"/>
      <c r="G41" s="42"/>
      <c r="H41" s="68"/>
      <c r="I41" s="67"/>
    </row>
    <row r="42" spans="1:10" s="41" customFormat="1" ht="12" hidden="1" thickBot="1" x14ac:dyDescent="0.25">
      <c r="A42" s="64"/>
      <c r="B42" s="65"/>
      <c r="C42" s="65"/>
      <c r="D42" s="66"/>
      <c r="E42" s="65"/>
      <c r="F42" s="40"/>
      <c r="G42" s="42"/>
      <c r="H42" s="68"/>
      <c r="I42" s="67"/>
    </row>
    <row r="43" spans="1:10" s="41" customFormat="1" ht="19.5" customHeight="1" thickBot="1" x14ac:dyDescent="0.25">
      <c r="A43" s="76" t="s">
        <v>12</v>
      </c>
      <c r="B43" s="77"/>
      <c r="C43" s="59">
        <f>SUM(C17:C26)</f>
        <v>800000</v>
      </c>
      <c r="D43" s="59">
        <f>SUM(D16:D42)</f>
        <v>0</v>
      </c>
      <c r="E43" s="59">
        <f>SUM(E16:E42)</f>
        <v>0</v>
      </c>
      <c r="F43" s="59">
        <f>SUM(F16:F26)</f>
        <v>912</v>
      </c>
      <c r="G43" s="60">
        <f>SUM(G16:G26)</f>
        <v>9931.11</v>
      </c>
      <c r="H43" s="58">
        <f>SUM(H16:H42)</f>
        <v>0</v>
      </c>
      <c r="I43" s="57"/>
    </row>
    <row r="44" spans="1:10" s="41" customFormat="1" ht="21" customHeight="1" thickBot="1" x14ac:dyDescent="0.25">
      <c r="A44" s="76" t="s">
        <v>25</v>
      </c>
      <c r="B44" s="77"/>
      <c r="C44" s="59"/>
      <c r="D44" s="59"/>
      <c r="E44" s="59"/>
      <c r="F44" s="61"/>
      <c r="G44" s="60">
        <f>G8</f>
        <v>0</v>
      </c>
      <c r="H44" s="93" t="s">
        <v>13</v>
      </c>
      <c r="I44" s="94"/>
    </row>
    <row r="45" spans="1:10" s="41" customFormat="1" ht="29.25" customHeight="1" thickBot="1" x14ac:dyDescent="0.25">
      <c r="A45" s="95" t="s">
        <v>14</v>
      </c>
      <c r="B45" s="96"/>
      <c r="C45" s="62"/>
      <c r="D45" s="62"/>
      <c r="E45" s="62"/>
      <c r="F45" s="62" t="s">
        <v>15</v>
      </c>
      <c r="G45" s="63">
        <f>G43+G44</f>
        <v>9931.11</v>
      </c>
    </row>
    <row r="51" spans="1:9" s="24" customFormat="1" ht="11.25" x14ac:dyDescent="0.2">
      <c r="A51" s="97" t="s">
        <v>16</v>
      </c>
      <c r="B51" s="97"/>
      <c r="F51" s="98" t="s">
        <v>17</v>
      </c>
      <c r="G51" s="98"/>
      <c r="H51" s="98"/>
      <c r="I51" s="98"/>
    </row>
    <row r="52" spans="1:9" s="26" customFormat="1" ht="26.25" customHeight="1" x14ac:dyDescent="0.2">
      <c r="A52" s="91" t="s">
        <v>18</v>
      </c>
      <c r="B52" s="91"/>
      <c r="F52" s="92" t="s">
        <v>23</v>
      </c>
      <c r="G52" s="92"/>
      <c r="H52" s="92"/>
      <c r="I52" s="92"/>
    </row>
    <row r="53" spans="1:9" s="26" customFormat="1" ht="12" customHeight="1" x14ac:dyDescent="0.2">
      <c r="A53" s="25"/>
      <c r="B53" s="25"/>
      <c r="F53" s="27"/>
      <c r="G53" s="27"/>
      <c r="H53" s="27"/>
      <c r="I53" s="27"/>
    </row>
    <row r="55" spans="1:9" x14ac:dyDescent="0.2">
      <c r="A55" s="28" t="s">
        <v>19</v>
      </c>
    </row>
    <row r="56" spans="1:9" s="30" customFormat="1" x14ac:dyDescent="0.2">
      <c r="A56" s="29" t="s">
        <v>20</v>
      </c>
    </row>
    <row r="57" spans="1:9" s="30" customFormat="1" x14ac:dyDescent="0.2">
      <c r="A57" s="29" t="s">
        <v>21</v>
      </c>
    </row>
    <row r="58" spans="1:9" s="38" customFormat="1" x14ac:dyDescent="0.2">
      <c r="A58" s="29" t="s">
        <v>22</v>
      </c>
      <c r="B58" s="30"/>
      <c r="C58" s="30"/>
      <c r="D58" s="30"/>
      <c r="E58" s="30"/>
      <c r="F58" s="30"/>
      <c r="G58" s="30"/>
    </row>
    <row r="59" spans="1:9" s="38" customFormat="1" x14ac:dyDescent="0.2">
      <c r="A59" s="29" t="s">
        <v>30</v>
      </c>
      <c r="B59" s="30"/>
      <c r="C59" s="30"/>
      <c r="D59" s="30"/>
      <c r="E59" s="30"/>
      <c r="F59" s="30"/>
      <c r="G59" s="30"/>
    </row>
    <row r="60" spans="1:9" s="30" customFormat="1" x14ac:dyDescent="0.2">
      <c r="A60" s="29" t="s">
        <v>29</v>
      </c>
    </row>
    <row r="61" spans="1:9" s="30" customFormat="1" x14ac:dyDescent="0.2">
      <c r="A61" s="29" t="s">
        <v>26</v>
      </c>
    </row>
    <row r="62" spans="1:9" s="32" customFormat="1" x14ac:dyDescent="0.2">
      <c r="A62" s="31"/>
    </row>
    <row r="63" spans="1:9" s="32" customFormat="1" x14ac:dyDescent="0.2">
      <c r="A63" s="31"/>
    </row>
    <row r="64" spans="1:9" s="32" customFormat="1" x14ac:dyDescent="0.2">
      <c r="A64" s="31"/>
    </row>
    <row r="65" spans="1:1" s="32" customFormat="1" x14ac:dyDescent="0.2">
      <c r="A65" s="31"/>
    </row>
    <row r="66" spans="1:1" s="34" customFormat="1" x14ac:dyDescent="0.2">
      <c r="A66" s="33"/>
    </row>
    <row r="67" spans="1:1" s="34" customFormat="1" x14ac:dyDescent="0.2">
      <c r="A67" s="33"/>
    </row>
    <row r="68" spans="1:1" s="34" customFormat="1" x14ac:dyDescent="0.2">
      <c r="A68" s="33"/>
    </row>
    <row r="69" spans="1:1" s="34" customFormat="1" x14ac:dyDescent="0.2">
      <c r="A69" s="33"/>
    </row>
    <row r="70" spans="1:1" s="34" customFormat="1" x14ac:dyDescent="0.2">
      <c r="A70" s="33"/>
    </row>
    <row r="71" spans="1:1" s="34" customFormat="1" x14ac:dyDescent="0.2">
      <c r="A71" s="33"/>
    </row>
  </sheetData>
  <mergeCells count="20">
    <mergeCell ref="A52:B52"/>
    <mergeCell ref="F52:I52"/>
    <mergeCell ref="H44:I44"/>
    <mergeCell ref="A45:B45"/>
    <mergeCell ref="A44:B44"/>
    <mergeCell ref="A51:B51"/>
    <mergeCell ref="F51:I51"/>
    <mergeCell ref="G1:I1"/>
    <mergeCell ref="G5:H5"/>
    <mergeCell ref="G6:H6"/>
    <mergeCell ref="A3:B3"/>
    <mergeCell ref="A2:I2"/>
    <mergeCell ref="F7:H7"/>
    <mergeCell ref="F3:I3"/>
    <mergeCell ref="A43:B43"/>
    <mergeCell ref="D10:E10"/>
    <mergeCell ref="A10:B10"/>
    <mergeCell ref="C11:D11"/>
    <mergeCell ref="D9:E9"/>
    <mergeCell ref="G8:H8"/>
  </mergeCells>
  <phoneticPr fontId="2" type="noConversion"/>
  <pageMargins left="0.35433070866141736" right="0.23622047244094491" top="1.1417322834645669" bottom="0.31496062992125984" header="0.47244094488188981" footer="0.23622047244094491"/>
  <pageSetup paperSize="9" scale="90" orientation="portrait" r:id="rId1"/>
  <headerFooter alignWithMargins="0">
    <oddFooter>&amp;L&amp;"Arial CE,Kursywa\&amp;8Maria Borodziuk&amp;R&amp;P</oddFooter>
  </headerFooter>
  <cellWatches>
    <cellWatch r="I48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</vt:lpstr>
    </vt:vector>
  </TitlesOfParts>
  <Company>Starostwo Powiatowe w Białymstoku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Borodziuk</dc:creator>
  <cp:lastModifiedBy>Marta Czajkowska</cp:lastModifiedBy>
  <cp:lastPrinted>2021-11-03T08:03:25Z</cp:lastPrinted>
  <dcterms:created xsi:type="dcterms:W3CDTF">2006-09-11T15:26:27Z</dcterms:created>
  <dcterms:modified xsi:type="dcterms:W3CDTF">2021-11-03T08:05:53Z</dcterms:modified>
</cp:coreProperties>
</file>