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<sst xmlns="http://schemas.openxmlformats.org/spreadsheetml/2006/main" count="119" uniqueCount="97">
  <si>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Kosztorys ofertowy</t>
  </si>
  <si>
    <t>LP</t>
  </si>
  <si>
    <t>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</si>
  <si>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</si>
  <si>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</si>
  <si>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</si>
  <si>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</si>
  <si>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</si>
  <si>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</si>
  <si>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</si>
  <si>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</si>
  <si>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</si>
  <si>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</si>
  <si>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</si>
  <si>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</si>
  <si>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</si>
  <si>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</si>
  <si>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</si>
  <si>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NrSST</t>
  </si>
  <si>
    <t>2</t>
  </si>
  <si>
    <t>D.01.01.01</t>
  </si>
  <si>
    <t>D.01.02.01</t>
  </si>
  <si>
    <t>D.01.02.02</t>
  </si>
  <si>
    <t>D.02.01.01</t>
  </si>
  <si>
    <t>D.02.03.01</t>
  </si>
  <si>
    <t>D.05.03.01</t>
  </si>
  <si>
    <t>D.06.01.01</t>
  </si>
  <si>
    <t>D.06.02.01</t>
  </si>
  <si>
    <t>Wartość Netto:</t>
  </si>
  <si>
    <r>
      <t xml:space="preserve">Podatek </t>
    </r>
    <r>
      <rPr>
        <sz val="7"/>
        <rFont val="Arial"/>
        <family val="0"/>
      </rPr>
      <t xml:space="preserve">VAT </t>
    </r>
    <r>
      <rPr>
        <b/>
        <sz val="9"/>
        <rFont val="Times New Roman"/>
        <family val="0"/>
      </rPr>
      <t xml:space="preserve">23 </t>
    </r>
    <r>
      <rPr>
        <sz val="7"/>
        <rFont val="Arial"/>
        <family val="0"/>
      </rPr>
      <t xml:space="preserve">% </t>
    </r>
    <r>
      <rPr>
        <sz val="8"/>
        <rFont val="Arial"/>
        <family val="0"/>
      </rPr>
      <t>(zgodnie z obowiązującymi przepisami):</t>
    </r>
  </si>
  <si>
    <t>Wartość Brutto:</t>
  </si>
  <si>
    <t>3</t>
  </si>
  <si>
    <t>11</t>
  </si>
  <si>
    <t>-</t>
  </si>
  <si>
    <t>12</t>
  </si>
  <si>
    <t>13</t>
  </si>
  <si>
    <t>20</t>
  </si>
  <si>
    <t>10</t>
  </si>
  <si>
    <t>14</t>
  </si>
  <si>
    <t>23</t>
  </si>
  <si>
    <t>42</t>
  </si>
  <si>
    <t>11</t>
  </si>
  <si>
    <t>Wyszczególnienie poszczególnych elementów rozliczeniowych</t>
  </si>
  <si>
    <t>4</t>
  </si>
  <si>
    <t>Odtworzenie trasy i punktów wysokościowych w terenie równinnym</t>
  </si>
  <si>
    <t>Ustawienie słupków granicznych pasa drogowego</t>
  </si>
  <si>
    <t>Karczowanie drzew o średnicy 10-35 cm</t>
  </si>
  <si>
    <t>Karczowanie drzew o średnicy 36-55 cm</t>
  </si>
  <si>
    <t>Karczowanie drzew o średnicy ponad 55 cm</t>
  </si>
  <si>
    <t>Karczowanie zagajników lub krzaków</t>
  </si>
  <si>
    <t>Mechaniczne usunięcie warstwy ziemi urodzjanej (humusu) gr. w-wy 20 cm</t>
  </si>
  <si>
    <t>Wykonanie wykopów mechanicznie w gr. kat.lll-IV z transportem urobku na odkład</t>
  </si>
  <si>
    <t>Wykonanie wykopów mechanicznie w gr. kat. I-V z transportem</t>
  </si>
  <si>
    <t>Wykonanie nasypów mechanicznie z gruntu kat. I-VI z pozyskaniem z wykopu</t>
  </si>
  <si>
    <t>Wykonanie nasypów mechanicznie z gruntu kat. I-VI z pozyskaniem i transportem gruntu</t>
  </si>
  <si>
    <t>Wykonanie nawierzchni żwirowej grub. 20 cm</t>
  </si>
  <si>
    <t>Umocnienie skarp brukowcem na podsypce pias. - cem.</t>
  </si>
  <si>
    <t>Przepusty pod zjazdami o śred. 30 cm</t>
  </si>
  <si>
    <t>Jednostka</t>
  </si>
  <si>
    <t>Nazwa</t>
  </si>
  <si>
    <t>5</t>
  </si>
  <si>
    <t>km</t>
  </si>
  <si>
    <t>szt.</t>
  </si>
  <si>
    <t>ha</t>
  </si>
  <si>
    <t>m2</t>
  </si>
  <si>
    <t>m3</t>
  </si>
  <si>
    <t>m</t>
  </si>
  <si>
    <t>Ilość</t>
  </si>
  <si>
    <t>6</t>
  </si>
  <si>
    <t>2,7899</t>
  </si>
  <si>
    <t>34,0</t>
  </si>
  <si>
    <t>1,0</t>
  </si>
  <si>
    <t>7,0</t>
  </si>
  <si>
    <t>9,0</t>
  </si>
  <si>
    <t>0,0438</t>
  </si>
  <si>
    <t>20533,9</t>
  </si>
  <si>
    <t>72,0</t>
  </si>
  <si>
    <t>1724,24</t>
  </si>
  <si>
    <t>12,9</t>
  </si>
  <si>
    <t>1737,14</t>
  </si>
  <si>
    <t>5244,45</t>
  </si>
  <si>
    <t>15668,5</t>
  </si>
  <si>
    <t>238,0</t>
  </si>
  <si>
    <t>514,5</t>
  </si>
  <si>
    <t>Cena Jedn.</t>
  </si>
  <si>
    <t>w zł.</t>
  </si>
  <si>
    <t>7</t>
  </si>
  <si>
    <t>Wartość</t>
  </si>
  <si>
    <t>8</t>
  </si>
  <si>
    <t>Pieczątka i podpis upełnomocnionego</t>
  </si>
  <si>
    <t>przedstawiciela oferenta</t>
  </si>
  <si>
    <t>* cenę jednostkową i wartość robót podać z dokładnością do jednego grosza.</t>
  </si>
  <si>
    <t>Słownie: ……………………………………………………………………………………………………………………………………</t>
  </si>
  <si>
    <t>…………………..……….……….…..</t>
  </si>
  <si>
    <t>Remont drogi dojazdowej do pól w m. Kobylin Latki od km 0+143,50 do km 2+933,42</t>
  </si>
  <si>
    <t>Pods Cen.</t>
  </si>
  <si>
    <t>Roboty ziemne poprzeczne (bez transportu) wykonywane mechanicznie 
w gr. kat.l-V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</si>
</sst>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12">
    <font>
      <sz val="10"/>
      <name val="Arial"/>
      <family val="0"/>
    </font>
    <font>
      <b/>
      <sz val="9.5"/>
      <name val="Arial"/>
      <family val="0"/>
    </font>
    <font>
      <b/>
      <sz val="7"/>
      <name val="Arial"/>
      <family val="0"/>
    </font>
    <font>
      <sz val="6.5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Times New Roman"/>
      <family val="0"/>
    </font>
    <font>
      <b/>
      <sz val="6"/>
      <name val="Arial"/>
      <family val="0"/>
    </font>
    <font>
      <b/>
      <sz val="7.5"/>
      <name val="Arial"/>
      <family val="0"/>
    </font>
    <font>
      <b/>
      <sz val="7.5"/>
      <name val="Times New Roman"/>
      <family val="0"/>
    </font>
    <font>
      <b/>
      <sz val="11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6" fillId="0" borderId="7" xfId="0" applyNumberFormat="1" applyFont="1" applyFill="1" applyBorder="1" applyAlignment="1" applyProtection="1">
      <alignment horizontal="right"/>
      <protection/>
    </xf>
    <xf numFmtId="0" fontId="6" fillId="0" borderId="8" xfId="0" applyNumberFormat="1" applyFont="1" applyFill="1" applyBorder="1" applyAlignment="1" applyProtection="1">
      <alignment horizontal="right"/>
      <protection/>
    </xf>
    <xf numFmtId="0" fontId="6" fillId="0" borderId="9" xfId="0" applyNumberFormat="1" applyFont="1" applyFill="1" applyBorder="1" applyAlignment="1" applyProtection="1">
      <alignment horizontal="right"/>
      <protection/>
    </xf>
    <xf numFmtId="164" fontId="11" fillId="0" borderId="7" xfId="0" applyNumberFormat="1" applyFont="1" applyFill="1" applyBorder="1" applyAlignment="1" applyProtection="1">
      <alignment horizontal="right" vertical="top"/>
      <protection/>
    </xf>
    <xf numFmtId="164" fontId="11" fillId="0" borderId="9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5" fillId="0" borderId="7" xfId="0" applyNumberFormat="1" applyFont="1" applyFill="1" applyBorder="1" applyAlignment="1" applyProtection="1">
      <alignment horizontal="right"/>
      <protection/>
    </xf>
    <xf numFmtId="0" fontId="5" fillId="0" borderId="8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30" zoomScaleNormal="130" workbookViewId="0" topLeftCell="A4">
      <selection activeCell="D28" sqref="D28"/>
    </sheetView>
  </sheetViews>
  <sheetFormatPr defaultColWidth="9.140625" defaultRowHeight="12.75"/>
  <cols>
    <col min="1" max="1" width="2.8515625" style="0" customWidth="1"/>
    <col min="2" max="2" width="6.8515625" style="0" customWidth="1"/>
    <col min="3" max="3" width="3.421875" style="0" customWidth="1"/>
    <col min="4" max="4" width="48.8515625" style="0" customWidth="1"/>
    <col min="5" max="5" width="5.421875" style="0" customWidth="1"/>
    <col min="6" max="6" width="9.421875" style="0" customWidth="1"/>
    <col min="7" max="7" width="11.57421875" style="0" customWidth="1"/>
    <col min="8" max="8" width="9.8515625" style="0" customWidth="1"/>
  </cols>
  <sheetData>
    <row r="1" spans="1:8" ht="15">
      <c r="A1" s="15" t="s">
        <v>0</v>
      </c>
      <c r="B1" s="15"/>
      <c r="C1" s="15"/>
      <c r="D1" s="15"/>
      <c r="E1" s="15"/>
      <c r="F1" s="15"/>
      <c r="G1" s="15"/>
      <c r="H1" s="15"/>
    </row>
    <row r="3" spans="1:8" ht="12.75">
      <c r="A3" s="16" t="s">
        <v>94</v>
      </c>
      <c r="B3" s="16"/>
      <c r="C3" s="16"/>
      <c r="D3" s="16"/>
      <c r="E3" s="16"/>
      <c r="F3" s="16"/>
      <c r="G3" s="16"/>
      <c r="H3" s="16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.75">
      <c r="A5" s="33" t="s">
        <v>1</v>
      </c>
      <c r="B5" s="35" t="s">
        <v>18</v>
      </c>
      <c r="C5" s="18" t="s">
        <v>95</v>
      </c>
      <c r="D5" s="35" t="s">
        <v>42</v>
      </c>
      <c r="E5" s="37" t="s">
        <v>58</v>
      </c>
      <c r="F5" s="38"/>
      <c r="G5" s="2" t="s">
        <v>84</v>
      </c>
      <c r="H5" s="10" t="s">
        <v>87</v>
      </c>
    </row>
    <row r="6" spans="1:8" ht="12.75">
      <c r="A6" s="34"/>
      <c r="B6" s="36"/>
      <c r="C6" s="19"/>
      <c r="D6" s="36"/>
      <c r="E6" s="1" t="s">
        <v>59</v>
      </c>
      <c r="F6" s="2" t="s">
        <v>67</v>
      </c>
      <c r="G6" s="2" t="s">
        <v>85</v>
      </c>
      <c r="H6" s="2" t="s">
        <v>85</v>
      </c>
    </row>
    <row r="7" spans="1:8" s="9" customFormat="1" ht="9" customHeight="1">
      <c r="A7" s="2" t="s">
        <v>2</v>
      </c>
      <c r="B7" s="2" t="s">
        <v>19</v>
      </c>
      <c r="C7" s="2" t="s">
        <v>31</v>
      </c>
      <c r="D7" s="2" t="s">
        <v>43</v>
      </c>
      <c r="E7" s="2" t="s">
        <v>60</v>
      </c>
      <c r="F7" s="2" t="s">
        <v>68</v>
      </c>
      <c r="G7" s="2" t="s">
        <v>86</v>
      </c>
      <c r="H7" s="2" t="s">
        <v>88</v>
      </c>
    </row>
    <row r="8" spans="1:8" ht="12.75">
      <c r="A8" s="3" t="s">
        <v>3</v>
      </c>
      <c r="B8" s="3" t="s">
        <v>20</v>
      </c>
      <c r="C8" s="5" t="s">
        <v>32</v>
      </c>
      <c r="D8" s="12" t="s">
        <v>44</v>
      </c>
      <c r="E8" s="5" t="s">
        <v>61</v>
      </c>
      <c r="F8" s="5" t="s">
        <v>69</v>
      </c>
      <c r="G8" s="13"/>
      <c r="H8" s="11">
        <f>F8*G8</f>
        <v>0</v>
      </c>
    </row>
    <row r="9" spans="1:8" ht="12.75">
      <c r="A9" s="3" t="s">
        <v>4</v>
      </c>
      <c r="B9" s="3" t="s">
        <v>20</v>
      </c>
      <c r="C9" s="5" t="s">
        <v>33</v>
      </c>
      <c r="D9" s="12" t="s">
        <v>45</v>
      </c>
      <c r="E9" s="5" t="s">
        <v>62</v>
      </c>
      <c r="F9" s="5" t="s">
        <v>70</v>
      </c>
      <c r="G9" s="13"/>
      <c r="H9" s="11">
        <f aca="true" t="shared" si="0" ref="H9:H22">F9*G9</f>
        <v>0</v>
      </c>
    </row>
    <row r="10" spans="1:8" ht="12.75">
      <c r="A10" s="3" t="s">
        <v>5</v>
      </c>
      <c r="B10" s="3" t="s">
        <v>21</v>
      </c>
      <c r="C10" s="5" t="s">
        <v>32</v>
      </c>
      <c r="D10" s="12" t="s">
        <v>46</v>
      </c>
      <c r="E10" s="5" t="s">
        <v>62</v>
      </c>
      <c r="F10" s="5" t="s">
        <v>71</v>
      </c>
      <c r="G10" s="13"/>
      <c r="H10" s="11">
        <f t="shared" si="0"/>
        <v>0</v>
      </c>
    </row>
    <row r="11" spans="1:8" ht="12.75">
      <c r="A11" s="4" t="s">
        <v>6</v>
      </c>
      <c r="B11" s="3" t="s">
        <v>21</v>
      </c>
      <c r="C11" s="5" t="s">
        <v>34</v>
      </c>
      <c r="D11" s="12" t="s">
        <v>47</v>
      </c>
      <c r="E11" s="5" t="s">
        <v>62</v>
      </c>
      <c r="F11" s="5" t="s">
        <v>72</v>
      </c>
      <c r="G11" s="13"/>
      <c r="H11" s="11">
        <f t="shared" si="0"/>
        <v>0</v>
      </c>
    </row>
    <row r="12" spans="1:8" ht="12.75">
      <c r="A12" s="3" t="s">
        <v>7</v>
      </c>
      <c r="B12" s="3" t="s">
        <v>21</v>
      </c>
      <c r="C12" s="14" t="s">
        <v>35</v>
      </c>
      <c r="D12" s="12" t="s">
        <v>48</v>
      </c>
      <c r="E12" s="5" t="s">
        <v>62</v>
      </c>
      <c r="F12" s="5" t="s">
        <v>73</v>
      </c>
      <c r="G12" s="13"/>
      <c r="H12" s="11">
        <f t="shared" si="0"/>
        <v>0</v>
      </c>
    </row>
    <row r="13" spans="1:8" ht="12.75">
      <c r="A13" s="3" t="s">
        <v>8</v>
      </c>
      <c r="B13" s="3" t="s">
        <v>21</v>
      </c>
      <c r="C13" s="5" t="s">
        <v>36</v>
      </c>
      <c r="D13" s="12" t="s">
        <v>49</v>
      </c>
      <c r="E13" s="5" t="s">
        <v>63</v>
      </c>
      <c r="F13" s="5" t="s">
        <v>74</v>
      </c>
      <c r="G13" s="13"/>
      <c r="H13" s="11">
        <f t="shared" si="0"/>
        <v>0</v>
      </c>
    </row>
    <row r="14" spans="1:8" ht="12.75">
      <c r="A14" s="3" t="s">
        <v>9</v>
      </c>
      <c r="B14" s="3" t="s">
        <v>22</v>
      </c>
      <c r="C14" s="14" t="s">
        <v>35</v>
      </c>
      <c r="D14" s="12" t="s">
        <v>50</v>
      </c>
      <c r="E14" s="5" t="s">
        <v>64</v>
      </c>
      <c r="F14" s="5" t="s">
        <v>75</v>
      </c>
      <c r="G14" s="13"/>
      <c r="H14" s="11">
        <f t="shared" si="0"/>
        <v>0</v>
      </c>
    </row>
    <row r="15" spans="1:8" ht="19.5">
      <c r="A15" s="3" t="s">
        <v>10</v>
      </c>
      <c r="B15" s="3" t="s">
        <v>23</v>
      </c>
      <c r="C15" s="5" t="s">
        <v>37</v>
      </c>
      <c r="D15" s="12" t="s">
        <v>51</v>
      </c>
      <c r="E15" s="5" t="s">
        <v>65</v>
      </c>
      <c r="F15" s="5" t="s">
        <v>76</v>
      </c>
      <c r="G15" s="13"/>
      <c r="H15" s="11">
        <f t="shared" si="0"/>
        <v>0</v>
      </c>
    </row>
    <row r="16" spans="1:8" ht="19.5">
      <c r="A16" s="3" t="s">
        <v>11</v>
      </c>
      <c r="B16" s="3" t="s">
        <v>23</v>
      </c>
      <c r="C16" s="5" t="s">
        <v>32</v>
      </c>
      <c r="D16" s="12" t="s">
        <v>96</v>
      </c>
      <c r="E16" s="5" t="s">
        <v>65</v>
      </c>
      <c r="F16" s="5" t="s">
        <v>77</v>
      </c>
      <c r="G16" s="13"/>
      <c r="H16" s="11">
        <f t="shared" si="0"/>
        <v>0</v>
      </c>
    </row>
    <row r="17" spans="1:8" ht="12.75">
      <c r="A17" s="4" t="s">
        <v>12</v>
      </c>
      <c r="B17" s="3" t="s">
        <v>23</v>
      </c>
      <c r="C17" s="5" t="s">
        <v>34</v>
      </c>
      <c r="D17" s="12" t="s">
        <v>52</v>
      </c>
      <c r="E17" s="5" t="s">
        <v>65</v>
      </c>
      <c r="F17" s="5" t="s">
        <v>78</v>
      </c>
      <c r="G17" s="13"/>
      <c r="H17" s="11">
        <f t="shared" si="0"/>
        <v>0</v>
      </c>
    </row>
    <row r="18" spans="1:8" ht="12.75">
      <c r="A18" s="3" t="s">
        <v>13</v>
      </c>
      <c r="B18" s="3" t="s">
        <v>24</v>
      </c>
      <c r="C18" s="5" t="s">
        <v>32</v>
      </c>
      <c r="D18" s="12" t="s">
        <v>53</v>
      </c>
      <c r="E18" s="5" t="s">
        <v>65</v>
      </c>
      <c r="F18" s="5" t="s">
        <v>79</v>
      </c>
      <c r="G18" s="13"/>
      <c r="H18" s="11">
        <f t="shared" si="0"/>
        <v>0</v>
      </c>
    </row>
    <row r="19" spans="1:8" ht="19.5">
      <c r="A19" s="4" t="s">
        <v>14</v>
      </c>
      <c r="B19" s="3" t="s">
        <v>24</v>
      </c>
      <c r="C19" s="5" t="s">
        <v>38</v>
      </c>
      <c r="D19" s="12" t="s">
        <v>54</v>
      </c>
      <c r="E19" s="5" t="s">
        <v>65</v>
      </c>
      <c r="F19" s="5" t="s">
        <v>80</v>
      </c>
      <c r="G19" s="13"/>
      <c r="H19" s="11">
        <f t="shared" si="0"/>
        <v>0</v>
      </c>
    </row>
    <row r="20" spans="1:8" ht="12.75">
      <c r="A20" s="3" t="s">
        <v>15</v>
      </c>
      <c r="B20" s="3" t="s">
        <v>25</v>
      </c>
      <c r="C20" s="14" t="s">
        <v>39</v>
      </c>
      <c r="D20" s="12" t="s">
        <v>55</v>
      </c>
      <c r="E20" s="5" t="s">
        <v>64</v>
      </c>
      <c r="F20" s="5" t="s">
        <v>81</v>
      </c>
      <c r="G20" s="13"/>
      <c r="H20" s="11">
        <f t="shared" si="0"/>
        <v>0</v>
      </c>
    </row>
    <row r="21" spans="1:8" ht="12.75">
      <c r="A21" s="4" t="s">
        <v>16</v>
      </c>
      <c r="B21" s="3" t="s">
        <v>26</v>
      </c>
      <c r="C21" s="5" t="s">
        <v>40</v>
      </c>
      <c r="D21" s="12" t="s">
        <v>56</v>
      </c>
      <c r="E21" s="5" t="s">
        <v>64</v>
      </c>
      <c r="F21" s="5" t="s">
        <v>82</v>
      </c>
      <c r="G21" s="13"/>
      <c r="H21" s="11">
        <f t="shared" si="0"/>
        <v>0</v>
      </c>
    </row>
    <row r="22" spans="1:8" ht="12.75">
      <c r="A22" s="3" t="s">
        <v>17</v>
      </c>
      <c r="B22" s="3" t="s">
        <v>27</v>
      </c>
      <c r="C22" s="14" t="s">
        <v>41</v>
      </c>
      <c r="D22" s="12" t="s">
        <v>57</v>
      </c>
      <c r="E22" s="5" t="s">
        <v>66</v>
      </c>
      <c r="F22" s="5" t="s">
        <v>83</v>
      </c>
      <c r="G22" s="13"/>
      <c r="H22" s="11">
        <f t="shared" si="0"/>
        <v>0</v>
      </c>
    </row>
    <row r="23" spans="1:8" ht="12.75">
      <c r="A23" s="6"/>
      <c r="B23" s="27" t="s">
        <v>28</v>
      </c>
      <c r="C23" s="28"/>
      <c r="D23" s="28"/>
      <c r="E23" s="28"/>
      <c r="F23" s="29"/>
      <c r="G23" s="24">
        <f>ROUND(H8,2)+ROUND(H9,2)+ROUND(H10,2)+ROUND(H11,2)+ROUND(H12,2)+ROUND(H13,2)+ROUND(H14,2)+ROUND(H15,2)+ROUND(H16,2)+ROUND(H17,2)+ROUND(H18,2)+ROUND(H19,2)+ROUND(H20,2)+ROUND(H21,2)+ROUND(H22,2)</f>
        <v>0</v>
      </c>
      <c r="H23" s="25"/>
    </row>
    <row r="24" spans="1:8" ht="12.75">
      <c r="A24" s="7"/>
      <c r="B24" s="27" t="s">
        <v>29</v>
      </c>
      <c r="C24" s="28"/>
      <c r="D24" s="28"/>
      <c r="E24" s="28"/>
      <c r="F24" s="29"/>
      <c r="G24" s="24">
        <f>G23*23%</f>
        <v>0</v>
      </c>
      <c r="H24" s="25"/>
    </row>
    <row r="25" spans="1:8" ht="12.75">
      <c r="A25" s="7"/>
      <c r="B25" s="21" t="s">
        <v>30</v>
      </c>
      <c r="C25" s="22"/>
      <c r="D25" s="22"/>
      <c r="E25" s="22"/>
      <c r="F25" s="23"/>
      <c r="G25" s="24">
        <f>ROUND(G23,2)+ROUND(G24,2)</f>
        <v>0</v>
      </c>
      <c r="H25" s="25"/>
    </row>
    <row r="27" spans="1:8" ht="12.75">
      <c r="A27" s="26" t="s">
        <v>92</v>
      </c>
      <c r="B27" s="26"/>
      <c r="C27" s="26"/>
      <c r="D27" s="26"/>
      <c r="E27" s="26"/>
      <c r="F27" s="26"/>
      <c r="G27" s="26"/>
      <c r="H27" s="26"/>
    </row>
    <row r="28" ht="39.75" customHeight="1"/>
    <row r="29" spans="1:8" ht="9" customHeight="1">
      <c r="A29" s="32"/>
      <c r="B29" s="32"/>
      <c r="C29" s="32"/>
      <c r="E29" s="31" t="s">
        <v>93</v>
      </c>
      <c r="F29" s="31"/>
      <c r="G29" s="31"/>
      <c r="H29" s="31"/>
    </row>
    <row r="30" spans="1:8" ht="12.75">
      <c r="A30" s="20"/>
      <c r="B30" s="20"/>
      <c r="C30" s="20"/>
      <c r="E30" s="30" t="s">
        <v>89</v>
      </c>
      <c r="F30" s="30"/>
      <c r="G30" s="30"/>
      <c r="H30" s="30"/>
    </row>
    <row r="31" spans="1:8" ht="12.75">
      <c r="A31" s="20"/>
      <c r="B31" s="20"/>
      <c r="C31" s="20"/>
      <c r="E31" s="30" t="s">
        <v>90</v>
      </c>
      <c r="F31" s="30"/>
      <c r="G31" s="30"/>
      <c r="H31" s="30"/>
    </row>
    <row r="34" ht="12.75">
      <c r="A34" s="8" t="s">
        <v>91</v>
      </c>
    </row>
  </sheetData>
  <sheetProtection selectLockedCells="1"/>
  <mergeCells count="20">
    <mergeCell ref="G24:H24"/>
    <mergeCell ref="A5:A6"/>
    <mergeCell ref="B5:B6"/>
    <mergeCell ref="D5:D6"/>
    <mergeCell ref="E5:F5"/>
    <mergeCell ref="A31:C31"/>
    <mergeCell ref="E30:H30"/>
    <mergeCell ref="E31:H31"/>
    <mergeCell ref="E29:H29"/>
    <mergeCell ref="A29:C29"/>
    <mergeCell ref="A1:H1"/>
    <mergeCell ref="A3:H4"/>
    <mergeCell ref="C5:C6"/>
    <mergeCell ref="A30:C30"/>
    <mergeCell ref="B25:F25"/>
    <mergeCell ref="G25:H25"/>
    <mergeCell ref="A27:H27"/>
    <mergeCell ref="B23:F23"/>
    <mergeCell ref="G23:H23"/>
    <mergeCell ref="B24:F2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KMBT_C224-20170530125418</dc:title>
  <dc:subject/>
  <dc:creator/>
  <cp:keywords/>
  <dc:description/>
  <cp:lastModifiedBy>Bogdan Piszczatowski</cp:lastModifiedBy>
  <cp:lastPrinted>2017-05-30T12:21:13Z</cp:lastPrinted>
  <dcterms:created xsi:type="dcterms:W3CDTF">2017-05-30T10:55:06Z</dcterms:created>
  <dcterms:modified xsi:type="dcterms:W3CDTF">2017-05-30T12:23:41Z</dcterms:modified>
  <cp:category/>
  <cp:version/>
  <cp:contentType/>
  <cp:contentStatus/>
</cp:coreProperties>
</file>